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4565" windowHeight="1258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8" i="1" l="1"/>
  <c r="F8" i="1"/>
  <c r="H8" i="1"/>
  <c r="J8" i="1"/>
  <c r="L8" i="1"/>
  <c r="L4" i="1" l="1"/>
  <c r="L10" i="1"/>
  <c r="L5" i="1"/>
  <c r="L6" i="1"/>
  <c r="L7" i="1"/>
  <c r="L9" i="1"/>
  <c r="J4" i="1"/>
  <c r="J10" i="1"/>
  <c r="J5" i="1"/>
  <c r="J6" i="1"/>
  <c r="J7" i="1"/>
  <c r="J9" i="1"/>
  <c r="H4" i="1"/>
  <c r="H10" i="1"/>
  <c r="H5" i="1"/>
  <c r="H6" i="1"/>
  <c r="H7" i="1"/>
  <c r="H9" i="1"/>
  <c r="F4" i="1"/>
  <c r="F10" i="1"/>
  <c r="F5" i="1"/>
  <c r="F6" i="1"/>
  <c r="F7" i="1"/>
  <c r="F9" i="1"/>
  <c r="D4" i="1"/>
  <c r="D10" i="1"/>
  <c r="D5" i="1"/>
  <c r="D6" i="1"/>
  <c r="D7" i="1"/>
  <c r="D9" i="1"/>
  <c r="K3" i="1"/>
  <c r="I3" i="1"/>
  <c r="G3" i="1"/>
  <c r="E3" i="1"/>
  <c r="C3" i="1"/>
  <c r="B3" i="1"/>
  <c r="D3" i="1" l="1"/>
  <c r="L3" i="1"/>
  <c r="F3" i="1"/>
  <c r="H3" i="1"/>
  <c r="J3" i="1"/>
</calcChain>
</file>

<file path=xl/sharedStrings.xml><?xml version="1.0" encoding="utf-8"?>
<sst xmlns="http://schemas.openxmlformats.org/spreadsheetml/2006/main" count="21" uniqueCount="17">
  <si>
    <t>Суд</t>
  </si>
  <si>
    <t>Всего окончено дел</t>
  </si>
  <si>
    <t>Рассмотрено в 1-ом заседании</t>
  </si>
  <si>
    <t>% от количества оконченных</t>
  </si>
  <si>
    <t>Рассмотрено в 2-х заседаниях</t>
  </si>
  <si>
    <t>Рассмотрено в 3-х заседаниях</t>
  </si>
  <si>
    <t>Рассмотрено в 4-х заседаниях</t>
  </si>
  <si>
    <t>Рассмотрено в более 4-х заседаниях</t>
  </si>
  <si>
    <t>Итоги</t>
  </si>
  <si>
    <t>Алматинский районный суд</t>
  </si>
  <si>
    <t>Байконурский районный суд</t>
  </si>
  <si>
    <t>Есильский районный суд</t>
  </si>
  <si>
    <t>Сарыаркинский районный суд</t>
  </si>
  <si>
    <t>Специализированный межрайонный суд по делам несовершеннолетних города</t>
  </si>
  <si>
    <t>Специализированный межрайонный экономический суд</t>
  </si>
  <si>
    <t>Суд города Нур-Султана</t>
  </si>
  <si>
    <t>Статистические данные по количеству отложенных судебных заседаний в районных и приравненных к ним судах города Нур-Султана за 6 месяцев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</si>
</sst>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0" xfId="0" applyNumberFormat="1" applyFont="1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3" fontId="0" fillId="0" borderId="0" xfId="0" applyNumberFormat="1"/>
    <xf numFmtId="49" fontId="0" fillId="0" borderId="2" xfId="0" applyNumberFormat="1" applyFont="1" applyBorder="1" applyAlignment="1">
      <alignment horizontal="left" vertical="center" wrapText="1"/>
    </xf>
    <xf numFmtId="164" fontId="0" fillId="0" borderId="0" xfId="0" applyNumberFormat="1" applyFont="1"/>
    <xf numFmtId="0" fontId="0" fillId="0" borderId="0" xfId="0" applyFont="1"/>
    <xf numFmtId="3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>
      <selection activeCell="A27" sqref="A27"/>
    </sheetView>
  </sheetViews>
  <sheetFormatPr defaultColWidth="8.85546875" defaultRowHeight="15" x14ac:dyDescent="0.25"/>
  <cols>
    <col min="1" max="1" width="48.28515625" style="9" customWidth="1"/>
    <col min="2" max="2" width="15.7109375" customWidth="1"/>
    <col min="3" max="4" width="15.7109375" style="10" customWidth="1"/>
    <col min="5" max="5" width="15.7109375" style="1" customWidth="1"/>
    <col min="6" max="6" width="15.7109375" style="10" customWidth="1"/>
    <col min="7" max="7" width="15.7109375" style="1" customWidth="1"/>
    <col min="8" max="8" width="15.7109375" style="10" customWidth="1"/>
    <col min="9" max="9" width="15.7109375" style="1" customWidth="1"/>
    <col min="10" max="10" width="15.7109375" style="10" customWidth="1"/>
    <col min="11" max="11" width="15.7109375" style="1" customWidth="1"/>
    <col min="12" max="12" width="15.7109375" style="10" customWidth="1"/>
    <col min="13" max="13" width="15.7109375" style="1" customWidth="1"/>
  </cols>
  <sheetData>
    <row r="1" spans="1:13" ht="35.25" customHeight="1" x14ac:dyDescent="0.2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3" s="4" customFormat="1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3</v>
      </c>
      <c r="G2" s="3" t="s">
        <v>5</v>
      </c>
      <c r="H2" s="3" t="s">
        <v>3</v>
      </c>
      <c r="I2" s="3" t="s">
        <v>6</v>
      </c>
      <c r="J2" s="3" t="s">
        <v>3</v>
      </c>
      <c r="K2" s="3" t="s">
        <v>7</v>
      </c>
      <c r="L2" s="3" t="s">
        <v>3</v>
      </c>
    </row>
    <row r="3" spans="1:13" s="7" customFormat="1" x14ac:dyDescent="0.25">
      <c r="A3" s="5" t="s">
        <v>8</v>
      </c>
      <c r="B3" s="14">
        <f>SUM(B4:B14)</f>
        <v>20971</v>
      </c>
      <c r="C3" s="14">
        <f>SUM(C4:C14)</f>
        <v>14096</v>
      </c>
      <c r="D3" s="15">
        <f>C3/B3</f>
        <v>0.67216632492489625</v>
      </c>
      <c r="E3" s="14">
        <f>SUM(E4:E14)</f>
        <v>3790</v>
      </c>
      <c r="F3" s="15">
        <f>E3/B3</f>
        <v>0.18072576415049355</v>
      </c>
      <c r="G3" s="14">
        <f>SUM(G4:G14)</f>
        <v>1959</v>
      </c>
      <c r="H3" s="15">
        <f>G3/B3</f>
        <v>9.3414715559582279E-2</v>
      </c>
      <c r="I3" s="14">
        <f>SUM(I4:I14)</f>
        <v>782</v>
      </c>
      <c r="J3" s="15">
        <f>I3/B3</f>
        <v>3.7289590386724525E-2</v>
      </c>
      <c r="K3" s="14">
        <f>SUM(K4:K14)</f>
        <v>344</v>
      </c>
      <c r="L3" s="15">
        <f>K3/B3</f>
        <v>1.6403604978303371E-2</v>
      </c>
      <c r="M3" s="6"/>
    </row>
    <row r="4" spans="1:13" s="13" customFormat="1" x14ac:dyDescent="0.25">
      <c r="A4" s="11" t="s">
        <v>9</v>
      </c>
      <c r="B4" s="18">
        <v>4035</v>
      </c>
      <c r="C4" s="18">
        <v>2745</v>
      </c>
      <c r="D4" s="16">
        <f t="shared" ref="D4" si="0">C4/B4</f>
        <v>0.6802973977695167</v>
      </c>
      <c r="E4" s="18">
        <v>699</v>
      </c>
      <c r="F4" s="16">
        <f t="shared" ref="F4" si="1">E4/B4</f>
        <v>0.17323420074349444</v>
      </c>
      <c r="G4" s="18">
        <v>380</v>
      </c>
      <c r="H4" s="16">
        <f t="shared" ref="H4" si="2">G4/B4</f>
        <v>9.4175960346964058E-2</v>
      </c>
      <c r="I4" s="18">
        <v>145</v>
      </c>
      <c r="J4" s="16">
        <f t="shared" ref="J4" si="3">I4/B4</f>
        <v>3.5935563816604711E-2</v>
      </c>
      <c r="K4" s="18">
        <v>66</v>
      </c>
      <c r="L4" s="16">
        <f t="shared" ref="L4" si="4">K4/B4</f>
        <v>1.6356877323420074E-2</v>
      </c>
      <c r="M4" s="12"/>
    </row>
    <row r="5" spans="1:13" x14ac:dyDescent="0.25">
      <c r="A5" s="8" t="s">
        <v>11</v>
      </c>
      <c r="B5" s="18">
        <v>4024</v>
      </c>
      <c r="C5" s="18">
        <v>2673</v>
      </c>
      <c r="D5" s="16">
        <f>C5/B5</f>
        <v>0.66426441351888665</v>
      </c>
      <c r="E5" s="18">
        <v>677</v>
      </c>
      <c r="F5" s="16">
        <f>E5/B5</f>
        <v>0.16824055666003976</v>
      </c>
      <c r="G5" s="18">
        <v>425</v>
      </c>
      <c r="H5" s="16">
        <f>G5/B5</f>
        <v>0.10561630218687873</v>
      </c>
      <c r="I5" s="18">
        <v>178</v>
      </c>
      <c r="J5" s="16">
        <f>I5/B5</f>
        <v>4.4234592445328035E-2</v>
      </c>
      <c r="K5" s="18">
        <v>71</v>
      </c>
      <c r="L5" s="16">
        <f>K5/B5</f>
        <v>1.7644135188866799E-2</v>
      </c>
    </row>
    <row r="6" spans="1:13" x14ac:dyDescent="0.25">
      <c r="A6" s="8" t="s">
        <v>12</v>
      </c>
      <c r="B6" s="18">
        <v>3383</v>
      </c>
      <c r="C6" s="18">
        <v>2249</v>
      </c>
      <c r="D6" s="16">
        <f>C6/B6</f>
        <v>0.66479456104049661</v>
      </c>
      <c r="E6" s="18">
        <v>621</v>
      </c>
      <c r="F6" s="16">
        <f>E6/B6</f>
        <v>0.18356488323972805</v>
      </c>
      <c r="G6" s="18">
        <v>272</v>
      </c>
      <c r="H6" s="16">
        <f>G6/B6</f>
        <v>8.0402010050251257E-2</v>
      </c>
      <c r="I6" s="18">
        <v>137</v>
      </c>
      <c r="J6" s="16">
        <f>I6/B6</f>
        <v>4.0496600650310376E-2</v>
      </c>
      <c r="K6" s="18">
        <v>104</v>
      </c>
      <c r="L6" s="16">
        <f>K6/B6</f>
        <v>3.0741945019213717E-2</v>
      </c>
    </row>
    <row r="7" spans="1:13" ht="30" x14ac:dyDescent="0.25">
      <c r="A7" s="8" t="s">
        <v>13</v>
      </c>
      <c r="B7" s="18">
        <v>467</v>
      </c>
      <c r="C7" s="18">
        <v>289</v>
      </c>
      <c r="D7" s="16">
        <f>C7/B7</f>
        <v>0.61884368308351179</v>
      </c>
      <c r="E7" s="18">
        <v>98</v>
      </c>
      <c r="F7" s="16">
        <f>E7/B7</f>
        <v>0.20985010706638116</v>
      </c>
      <c r="G7" s="18">
        <v>52</v>
      </c>
      <c r="H7" s="16">
        <f>G7/B7</f>
        <v>0.11134903640256959</v>
      </c>
      <c r="I7" s="18">
        <v>22</v>
      </c>
      <c r="J7" s="16">
        <f>I7/B7</f>
        <v>4.7109207708779445E-2</v>
      </c>
      <c r="K7" s="18">
        <v>6</v>
      </c>
      <c r="L7" s="16">
        <f>K7/B7</f>
        <v>1.284796573875803E-2</v>
      </c>
    </row>
    <row r="8" spans="1:13" ht="30" x14ac:dyDescent="0.25">
      <c r="A8" s="8" t="s">
        <v>14</v>
      </c>
      <c r="B8" s="18">
        <v>6715</v>
      </c>
      <c r="C8" s="18">
        <v>4455</v>
      </c>
      <c r="D8" s="16">
        <f>C8/B8</f>
        <v>0.66344005956813101</v>
      </c>
      <c r="E8" s="18">
        <v>1326</v>
      </c>
      <c r="F8" s="16">
        <f>E8/B8</f>
        <v>0.19746835443037974</v>
      </c>
      <c r="G8" s="18">
        <v>638</v>
      </c>
      <c r="H8" s="16">
        <f>G8/B8</f>
        <v>9.5011169024571851E-2</v>
      </c>
      <c r="I8" s="18">
        <v>225</v>
      </c>
      <c r="J8" s="16">
        <f>I8/B8</f>
        <v>3.3507073715562177E-2</v>
      </c>
      <c r="K8" s="18">
        <v>71</v>
      </c>
      <c r="L8" s="16">
        <f>K8/B8</f>
        <v>1.0573343261355174E-2</v>
      </c>
    </row>
    <row r="9" spans="1:13" x14ac:dyDescent="0.25">
      <c r="A9" s="8" t="s">
        <v>15</v>
      </c>
      <c r="B9" s="18">
        <v>130</v>
      </c>
      <c r="C9" s="18">
        <v>91</v>
      </c>
      <c r="D9" s="16">
        <f>C9/B9</f>
        <v>0.7</v>
      </c>
      <c r="E9" s="18">
        <v>18</v>
      </c>
      <c r="F9" s="16">
        <f>E9/B9</f>
        <v>0.13846153846153847</v>
      </c>
      <c r="G9" s="18">
        <v>15</v>
      </c>
      <c r="H9" s="16">
        <f>G9/B9</f>
        <v>0.11538461538461539</v>
      </c>
      <c r="I9" s="18">
        <v>3</v>
      </c>
      <c r="J9" s="16">
        <f>I9/B9</f>
        <v>2.3076923076923078E-2</v>
      </c>
      <c r="K9" s="18">
        <v>3</v>
      </c>
      <c r="L9" s="16">
        <f>K9/B9</f>
        <v>2.3076923076923078E-2</v>
      </c>
    </row>
    <row r="10" spans="1:13" x14ac:dyDescent="0.25">
      <c r="A10" s="8" t="s">
        <v>10</v>
      </c>
      <c r="B10" s="18">
        <v>2217</v>
      </c>
      <c r="C10" s="18">
        <v>1594</v>
      </c>
      <c r="D10" s="16">
        <f>C10/B10</f>
        <v>0.71898962562020752</v>
      </c>
      <c r="E10" s="18">
        <v>351</v>
      </c>
      <c r="F10" s="16">
        <f>E10/B10</f>
        <v>0.15832205683355885</v>
      </c>
      <c r="G10" s="18">
        <v>177</v>
      </c>
      <c r="H10" s="16">
        <f>G10/B10</f>
        <v>7.9837618403247629E-2</v>
      </c>
      <c r="I10" s="18">
        <v>72</v>
      </c>
      <c r="J10" s="16">
        <f>I10/B10</f>
        <v>3.2476319350473612E-2</v>
      </c>
      <c r="K10" s="18">
        <v>23</v>
      </c>
      <c r="L10" s="16">
        <f>K10/B10</f>
        <v>1.0374379792512404E-2</v>
      </c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КУСАИНОВА ИНДИРА КЕНЕСБЕКОВНА</dc:creator>
  <cp:lastModifiedBy>НУРЫШЕВА БОТАГОЗ КАМБАРОВНА</cp:lastModifiedBy>
  <dcterms:created xsi:type="dcterms:W3CDTF">2020-01-16T06:28:26Z</dcterms:created>
  <dcterms:modified xsi:type="dcterms:W3CDTF">2021-07-27T10:35:33Z</dcterms:modified>
</cp:coreProperties>
</file>