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3170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O3" i="1"/>
  <c r="N4" i="1" l="1"/>
  <c r="N5" i="1"/>
  <c r="N6" i="1"/>
  <c r="N7" i="1"/>
  <c r="N8" i="1"/>
  <c r="N9" i="1"/>
  <c r="N10" i="1"/>
  <c r="L4" i="1"/>
  <c r="L5" i="1"/>
  <c r="L6" i="1"/>
  <c r="L7" i="1"/>
  <c r="L8" i="1"/>
  <c r="L9" i="1"/>
  <c r="L10" i="1"/>
  <c r="J10" i="1"/>
  <c r="J4" i="1"/>
  <c r="J5" i="1"/>
  <c r="J6" i="1"/>
  <c r="J7" i="1"/>
  <c r="J8" i="1"/>
  <c r="J9" i="1"/>
  <c r="H4" i="1"/>
  <c r="H5" i="1"/>
  <c r="H6" i="1"/>
  <c r="H7" i="1"/>
  <c r="H8" i="1"/>
  <c r="H9" i="1"/>
  <c r="H10" i="1"/>
  <c r="F4" i="1"/>
  <c r="F5" i="1"/>
  <c r="F6" i="1"/>
  <c r="F7" i="1"/>
  <c r="F8" i="1"/>
  <c r="F9" i="1"/>
  <c r="F10" i="1"/>
  <c r="D4" i="1"/>
  <c r="D5" i="1"/>
  <c r="D6" i="1"/>
  <c r="D7" i="1"/>
  <c r="D8" i="1"/>
  <c r="D9" i="1"/>
  <c r="D10" i="1"/>
  <c r="M3" i="1"/>
  <c r="K3" i="1"/>
  <c r="I3" i="1"/>
  <c r="G3" i="1"/>
  <c r="E3" i="1"/>
  <c r="C3" i="1"/>
  <c r="B3" i="1"/>
  <c r="P3" i="1" s="1"/>
  <c r="D3" i="1" l="1"/>
  <c r="N3" i="1"/>
  <c r="F3" i="1"/>
  <c r="H3" i="1"/>
  <c r="J3" i="1"/>
  <c r="L3" i="1"/>
</calcChain>
</file>

<file path=xl/sharedStrings.xml><?xml version="1.0" encoding="utf-8"?>
<sst xmlns="http://schemas.openxmlformats.org/spreadsheetml/2006/main" count="25" uniqueCount="19">
  <si>
    <t>Суд</t>
  </si>
  <si>
    <t>Всего окончено дел</t>
  </si>
  <si>
    <t>Окончено до 3-х дней</t>
  </si>
  <si>
    <t>% от количества оконченных</t>
  </si>
  <si>
    <t>Окончено от 3-х дней до 1 месяца</t>
  </si>
  <si>
    <t>Окончено от 1  до 2 месяцев</t>
  </si>
  <si>
    <t>Окончено от 2 до 3 месяцев</t>
  </si>
  <si>
    <t>Окончено от 3 до 6 месяцев</t>
  </si>
  <si>
    <t>Окончено от 6 до 12 месяцев</t>
  </si>
  <si>
    <t>Итоги</t>
  </si>
  <si>
    <t>Байконурский районный суд</t>
  </si>
  <si>
    <t>Есильский районный суд</t>
  </si>
  <si>
    <t>Сарыаркинский районный суд</t>
  </si>
  <si>
    <t>Специализированный межрайонный суд по делам несовершеннолетних города</t>
  </si>
  <si>
    <t>Специализированный межрайонный экономический суд</t>
  </si>
  <si>
    <t>Суд города Нур-Султана</t>
  </si>
  <si>
    <t xml:space="preserve">Алматинский районный суд </t>
  </si>
  <si>
    <t>Свыше 12 месяцев</t>
  </si>
  <si>
    <t>Данные районных и приравненных к ним судов города Нур-Султана о продолжительности рассмотрения гражданских дел за 6 месяцев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</si>
</sst>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0" fontId="0" fillId="0" borderId="0" xfId="0" applyNumberFormat="1"/>
    <xf numFmtId="0" fontId="1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3" fontId="1" fillId="5" borderId="2" xfId="0" applyNumberFormat="1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 wrapText="1"/>
    </xf>
    <xf numFmtId="3" fontId="1" fillId="6" borderId="2" xfId="0" applyNumberFormat="1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3" fontId="1" fillId="7" borderId="2" xfId="0" applyNumberFormat="1" applyFont="1" applyFill="1" applyBorder="1" applyAlignment="1">
      <alignment horizontal="center" vertical="center" wrapText="1"/>
    </xf>
    <xf numFmtId="164" fontId="1" fillId="7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0" xfId="0" applyFont="1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  <xf numFmtId="3" fontId="1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/>
    </xf>
    <xf numFmtId="3" fontId="1" fillId="6" borderId="2" xfId="0" applyNumberFormat="1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3" fontId="1" fillId="7" borderId="2" xfId="0" applyNumberFormat="1" applyFont="1" applyFill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164" fontId="0" fillId="3" borderId="2" xfId="0" applyNumberFormat="1" applyFont="1" applyFill="1" applyBorder="1" applyAlignment="1">
      <alignment horizontal="center"/>
    </xf>
    <xf numFmtId="164" fontId="0" fillId="4" borderId="2" xfId="0" applyNumberFormat="1" applyFont="1" applyFill="1" applyBorder="1" applyAlignment="1">
      <alignment horizontal="center"/>
    </xf>
    <xf numFmtId="164" fontId="0" fillId="5" borderId="2" xfId="0" applyNumberFormat="1" applyFont="1" applyFill="1" applyBorder="1" applyAlignment="1">
      <alignment horizontal="center"/>
    </xf>
    <xf numFmtId="164" fontId="0" fillId="6" borderId="2" xfId="0" applyNumberFormat="1" applyFont="1" applyFill="1" applyBorder="1" applyAlignment="1">
      <alignment horizontal="center"/>
    </xf>
    <xf numFmtId="164" fontId="1" fillId="7" borderId="2" xfId="0" applyNumberFormat="1" applyFont="1" applyFill="1" applyBorder="1" applyAlignment="1">
      <alignment horizontal="center"/>
    </xf>
    <xf numFmtId="3" fontId="1" fillId="8" borderId="2" xfId="0" applyNumberFormat="1" applyFont="1" applyFill="1" applyBorder="1" applyAlignment="1">
      <alignment horizontal="center" vertical="center" wrapText="1"/>
    </xf>
    <xf numFmtId="164" fontId="1" fillId="8" borderId="2" xfId="0" applyNumberFormat="1" applyFont="1" applyFill="1" applyBorder="1" applyAlignment="1">
      <alignment horizontal="center" vertical="center" wrapText="1"/>
    </xf>
    <xf numFmtId="3" fontId="1" fillId="8" borderId="2" xfId="0" applyNumberFormat="1" applyFont="1" applyFill="1" applyBorder="1" applyAlignment="1">
      <alignment horizontal="center"/>
    </xf>
    <xf numFmtId="10" fontId="1" fillId="8" borderId="2" xfId="0" applyNumberFormat="1" applyFont="1" applyFill="1" applyBorder="1" applyAlignment="1">
      <alignment horizontal="center"/>
    </xf>
    <xf numFmtId="10" fontId="0" fillId="8" borderId="2" xfId="0" applyNumberFormat="1" applyFont="1" applyFill="1" applyBorder="1" applyAlignment="1">
      <alignment horizontal="center"/>
    </xf>
    <xf numFmtId="164" fontId="0" fillId="8" borderId="2" xfId="0" applyNumberFormat="1" applyFont="1" applyFill="1" applyBorder="1" applyAlignment="1">
      <alignment horizontal="center"/>
    </xf>
    <xf numFmtId="164" fontId="0" fillId="7" borderId="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8" borderId="2" xfId="0" applyNumberFormat="1" applyFill="1" applyBorder="1" applyAlignment="1">
      <alignment horizontal="center" vertical="center"/>
    </xf>
    <xf numFmtId="3" fontId="0" fillId="7" borderId="2" xfId="0" applyNumberFormat="1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3" fontId="0" fillId="6" borderId="2" xfId="0" applyNumberFormat="1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workbookViewId="0">
      <selection activeCell="I26" sqref="I26"/>
    </sheetView>
  </sheetViews>
  <sheetFormatPr defaultColWidth="8.85546875" defaultRowHeight="15" x14ac:dyDescent="0.25"/>
  <cols>
    <col min="1" max="1" width="41.42578125" style="20" customWidth="1"/>
    <col min="2" max="2" width="15.7109375" customWidth="1"/>
    <col min="3" max="4" width="15.7109375" style="21" customWidth="1"/>
    <col min="5" max="5" width="15.7109375" style="22" customWidth="1"/>
    <col min="6" max="6" width="15.7109375" style="21" customWidth="1"/>
    <col min="7" max="7" width="15.7109375" style="22" customWidth="1"/>
    <col min="8" max="8" width="15.7109375" style="21" customWidth="1"/>
    <col min="9" max="9" width="15.7109375" style="22" customWidth="1"/>
    <col min="10" max="10" width="15.7109375" style="21" customWidth="1"/>
    <col min="11" max="11" width="15.7109375" style="22" customWidth="1"/>
    <col min="12" max="12" width="15.7109375" style="21" customWidth="1"/>
    <col min="13" max="13" width="15.7109375" style="22" customWidth="1"/>
    <col min="14" max="14" width="15.7109375" style="21" customWidth="1"/>
    <col min="15" max="15" width="15.7109375" style="1" customWidth="1"/>
    <col min="16" max="16" width="14.42578125" customWidth="1"/>
  </cols>
  <sheetData>
    <row r="1" spans="1:16" ht="32.25" customHeight="1" x14ac:dyDescent="0.25">
      <c r="A1" s="48" t="s">
        <v>18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6" s="16" customFormat="1" ht="45" x14ac:dyDescent="0.25">
      <c r="A2" s="2" t="s">
        <v>0</v>
      </c>
      <c r="B2" s="3" t="s">
        <v>1</v>
      </c>
      <c r="C2" s="4" t="s">
        <v>2</v>
      </c>
      <c r="D2" s="5" t="s">
        <v>3</v>
      </c>
      <c r="E2" s="6" t="s">
        <v>4</v>
      </c>
      <c r="F2" s="7" t="s">
        <v>3</v>
      </c>
      <c r="G2" s="8" t="s">
        <v>5</v>
      </c>
      <c r="H2" s="9" t="s">
        <v>3</v>
      </c>
      <c r="I2" s="10" t="s">
        <v>6</v>
      </c>
      <c r="J2" s="11" t="s">
        <v>3</v>
      </c>
      <c r="K2" s="12" t="s">
        <v>7</v>
      </c>
      <c r="L2" s="13" t="s">
        <v>3</v>
      </c>
      <c r="M2" s="14" t="s">
        <v>8</v>
      </c>
      <c r="N2" s="15" t="s">
        <v>3</v>
      </c>
      <c r="O2" s="41" t="s">
        <v>17</v>
      </c>
      <c r="P2" s="42" t="s">
        <v>3</v>
      </c>
    </row>
    <row r="3" spans="1:16" s="18" customFormat="1" x14ac:dyDescent="0.25">
      <c r="A3" s="17" t="s">
        <v>9</v>
      </c>
      <c r="B3" s="23">
        <f>SUM(B4:B10)</f>
        <v>20971</v>
      </c>
      <c r="C3" s="24">
        <f>SUM(C4:C10)</f>
        <v>1588</v>
      </c>
      <c r="D3" s="25">
        <f>C3/B3</f>
        <v>7.5723618330074863E-2</v>
      </c>
      <c r="E3" s="26">
        <f>SUM(E4:E10)</f>
        <v>5020</v>
      </c>
      <c r="F3" s="27">
        <f>E3/B3</f>
        <v>0.23937818892756663</v>
      </c>
      <c r="G3" s="28">
        <f>SUM(G4:G10)</f>
        <v>9189</v>
      </c>
      <c r="H3" s="29">
        <f>G3/B3</f>
        <v>0.43817652949310953</v>
      </c>
      <c r="I3" s="30">
        <f>SUM(I4:I10)</f>
        <v>4117</v>
      </c>
      <c r="J3" s="31">
        <f>I3/B3</f>
        <v>0.19631872585952029</v>
      </c>
      <c r="K3" s="32">
        <f>SUM(K4:K10)</f>
        <v>1020</v>
      </c>
      <c r="L3" s="33">
        <f>K3/B3</f>
        <v>4.8638596156597207E-2</v>
      </c>
      <c r="M3" s="34">
        <f>SUM(M4:M10)</f>
        <v>36</v>
      </c>
      <c r="N3" s="40">
        <f>M3/B3</f>
        <v>1.716656334938725E-3</v>
      </c>
      <c r="O3" s="43">
        <f>SUM(O4:O10)</f>
        <v>1</v>
      </c>
      <c r="P3" s="44">
        <f>O3/B3</f>
        <v>4.7684898192742357E-5</v>
      </c>
    </row>
    <row r="4" spans="1:16" x14ac:dyDescent="0.25">
      <c r="A4" s="19" t="s">
        <v>16</v>
      </c>
      <c r="B4" s="49">
        <v>4035</v>
      </c>
      <c r="C4" s="52">
        <v>545</v>
      </c>
      <c r="D4" s="35">
        <f t="shared" ref="D4:D10" si="0">C4/B4</f>
        <v>0.13506815365551425</v>
      </c>
      <c r="E4" s="54">
        <v>991</v>
      </c>
      <c r="F4" s="36">
        <f t="shared" ref="F4:F10" si="1">E4/B4</f>
        <v>0.24560099132589838</v>
      </c>
      <c r="G4" s="55">
        <v>1299</v>
      </c>
      <c r="H4" s="37">
        <f t="shared" ref="H4:H10" si="2">G4/B4</f>
        <v>0.32193308550185873</v>
      </c>
      <c r="I4" s="56">
        <v>804</v>
      </c>
      <c r="J4" s="38">
        <f t="shared" ref="J4:J9" si="3">I4/B4</f>
        <v>0.19925650557620816</v>
      </c>
      <c r="K4" s="53">
        <v>383</v>
      </c>
      <c r="L4" s="39">
        <f t="shared" ref="L4:L10" si="4">K4/B4</f>
        <v>9.491945477075589E-2</v>
      </c>
      <c r="M4" s="51">
        <v>12</v>
      </c>
      <c r="N4" s="47">
        <f t="shared" ref="N4:N10" si="5">M4/B4</f>
        <v>2.9739776951672862E-3</v>
      </c>
      <c r="O4" s="50">
        <v>1</v>
      </c>
      <c r="P4" s="45">
        <f t="shared" ref="P4:P10" si="6">O4/B4</f>
        <v>2.4783147459727387E-4</v>
      </c>
    </row>
    <row r="5" spans="1:16" x14ac:dyDescent="0.25">
      <c r="A5" s="19" t="s">
        <v>10</v>
      </c>
      <c r="B5" s="49">
        <v>2217</v>
      </c>
      <c r="C5" s="52">
        <v>214</v>
      </c>
      <c r="D5" s="35">
        <f t="shared" si="0"/>
        <v>9.6526838069463244E-2</v>
      </c>
      <c r="E5" s="54">
        <v>354</v>
      </c>
      <c r="F5" s="36">
        <f t="shared" si="1"/>
        <v>0.15967523680649526</v>
      </c>
      <c r="G5" s="55">
        <v>1004</v>
      </c>
      <c r="H5" s="37">
        <f t="shared" si="2"/>
        <v>0.45286423094271538</v>
      </c>
      <c r="I5" s="56">
        <v>530</v>
      </c>
      <c r="J5" s="38">
        <f t="shared" si="3"/>
        <v>0.23906179521876408</v>
      </c>
      <c r="K5" s="53">
        <v>111</v>
      </c>
      <c r="L5" s="39">
        <f t="shared" si="4"/>
        <v>5.0067658998646819E-2</v>
      </c>
      <c r="M5" s="51">
        <v>4</v>
      </c>
      <c r="N5" s="47">
        <f t="shared" si="5"/>
        <v>1.8042399639152007E-3</v>
      </c>
      <c r="O5" s="50">
        <v>0</v>
      </c>
      <c r="P5" s="46">
        <f t="shared" si="6"/>
        <v>0</v>
      </c>
    </row>
    <row r="6" spans="1:16" x14ac:dyDescent="0.25">
      <c r="A6" s="19" t="s">
        <v>11</v>
      </c>
      <c r="B6" s="49">
        <v>4024</v>
      </c>
      <c r="C6" s="52">
        <v>371</v>
      </c>
      <c r="D6" s="35">
        <f t="shared" si="0"/>
        <v>9.2196819085487075E-2</v>
      </c>
      <c r="E6" s="54">
        <v>964</v>
      </c>
      <c r="F6" s="36">
        <f t="shared" si="1"/>
        <v>0.23956262425447317</v>
      </c>
      <c r="G6" s="55">
        <v>1713</v>
      </c>
      <c r="H6" s="37">
        <f t="shared" si="2"/>
        <v>0.42569582504970177</v>
      </c>
      <c r="I6" s="56">
        <v>793</v>
      </c>
      <c r="J6" s="38">
        <f t="shared" si="3"/>
        <v>0.19706759443339961</v>
      </c>
      <c r="K6" s="53">
        <v>181</v>
      </c>
      <c r="L6" s="39">
        <f t="shared" si="4"/>
        <v>4.4980119284294233E-2</v>
      </c>
      <c r="M6" s="51">
        <v>2</v>
      </c>
      <c r="N6" s="47">
        <f t="shared" si="5"/>
        <v>4.9701789264413514E-4</v>
      </c>
      <c r="O6" s="50">
        <v>0</v>
      </c>
      <c r="P6" s="46">
        <f t="shared" si="6"/>
        <v>0</v>
      </c>
    </row>
    <row r="7" spans="1:16" x14ac:dyDescent="0.25">
      <c r="A7" s="19" t="s">
        <v>12</v>
      </c>
      <c r="B7" s="49">
        <v>3383</v>
      </c>
      <c r="C7" s="52">
        <v>448</v>
      </c>
      <c r="D7" s="35">
        <f t="shared" si="0"/>
        <v>0.13242684008276678</v>
      </c>
      <c r="E7" s="54">
        <v>935</v>
      </c>
      <c r="F7" s="36">
        <f t="shared" si="1"/>
        <v>0.27638190954773867</v>
      </c>
      <c r="G7" s="55">
        <v>1417</v>
      </c>
      <c r="H7" s="37">
        <f t="shared" si="2"/>
        <v>0.4188590008867869</v>
      </c>
      <c r="I7" s="56">
        <v>446</v>
      </c>
      <c r="J7" s="38">
        <f t="shared" si="3"/>
        <v>0.13183564883239729</v>
      </c>
      <c r="K7" s="53">
        <v>130</v>
      </c>
      <c r="L7" s="39">
        <f t="shared" si="4"/>
        <v>3.8427431274017147E-2</v>
      </c>
      <c r="M7" s="51">
        <v>7</v>
      </c>
      <c r="N7" s="47">
        <f t="shared" si="5"/>
        <v>2.069169376293231E-3</v>
      </c>
      <c r="O7" s="50">
        <v>0</v>
      </c>
      <c r="P7" s="46">
        <f t="shared" si="6"/>
        <v>0</v>
      </c>
    </row>
    <row r="8" spans="1:16" ht="30" x14ac:dyDescent="0.25">
      <c r="A8" s="19" t="s">
        <v>13</v>
      </c>
      <c r="B8" s="49">
        <v>467</v>
      </c>
      <c r="C8" s="52">
        <v>0</v>
      </c>
      <c r="D8" s="35">
        <f t="shared" si="0"/>
        <v>0</v>
      </c>
      <c r="E8" s="54">
        <v>87</v>
      </c>
      <c r="F8" s="36">
        <f t="shared" si="1"/>
        <v>0.18629550321199143</v>
      </c>
      <c r="G8" s="55">
        <v>169</v>
      </c>
      <c r="H8" s="37">
        <f t="shared" si="2"/>
        <v>0.36188436830835119</v>
      </c>
      <c r="I8" s="56">
        <v>150</v>
      </c>
      <c r="J8" s="38">
        <f t="shared" si="3"/>
        <v>0.32119914346895073</v>
      </c>
      <c r="K8" s="53">
        <v>61</v>
      </c>
      <c r="L8" s="39">
        <f t="shared" si="4"/>
        <v>0.13062098501070663</v>
      </c>
      <c r="M8" s="51">
        <v>0</v>
      </c>
      <c r="N8" s="47">
        <f t="shared" si="5"/>
        <v>0</v>
      </c>
      <c r="O8" s="50">
        <v>0</v>
      </c>
      <c r="P8" s="46">
        <f t="shared" si="6"/>
        <v>0</v>
      </c>
    </row>
    <row r="9" spans="1:16" ht="30" x14ac:dyDescent="0.25">
      <c r="A9" s="19" t="s">
        <v>14</v>
      </c>
      <c r="B9" s="49">
        <v>6715</v>
      </c>
      <c r="C9" s="52">
        <v>7</v>
      </c>
      <c r="D9" s="35">
        <f t="shared" si="0"/>
        <v>1.0424422933730455E-3</v>
      </c>
      <c r="E9" s="54">
        <v>1633</v>
      </c>
      <c r="F9" s="36">
        <f t="shared" si="1"/>
        <v>0.24318689501116902</v>
      </c>
      <c r="G9" s="55">
        <v>3552</v>
      </c>
      <c r="H9" s="37">
        <f t="shared" si="2"/>
        <v>0.52896500372300814</v>
      </c>
      <c r="I9" s="56">
        <v>1369</v>
      </c>
      <c r="J9" s="38">
        <f t="shared" si="3"/>
        <v>0.20387192851824273</v>
      </c>
      <c r="K9" s="53">
        <v>144</v>
      </c>
      <c r="L9" s="39">
        <f t="shared" si="4"/>
        <v>2.1444527177959791E-2</v>
      </c>
      <c r="M9" s="51">
        <v>10</v>
      </c>
      <c r="N9" s="47">
        <f t="shared" si="5"/>
        <v>1.4892032762472078E-3</v>
      </c>
      <c r="O9" s="50">
        <v>0</v>
      </c>
      <c r="P9" s="46">
        <f t="shared" si="6"/>
        <v>0</v>
      </c>
    </row>
    <row r="10" spans="1:16" x14ac:dyDescent="0.25">
      <c r="A10" s="19" t="s">
        <v>15</v>
      </c>
      <c r="B10" s="49">
        <v>130</v>
      </c>
      <c r="C10" s="52">
        <v>3</v>
      </c>
      <c r="D10" s="35">
        <f t="shared" si="0"/>
        <v>2.3076923076923078E-2</v>
      </c>
      <c r="E10" s="54">
        <v>56</v>
      </c>
      <c r="F10" s="36">
        <f t="shared" si="1"/>
        <v>0.43076923076923079</v>
      </c>
      <c r="G10" s="55">
        <v>35</v>
      </c>
      <c r="H10" s="37">
        <f t="shared" si="2"/>
        <v>0.26923076923076922</v>
      </c>
      <c r="I10" s="56">
        <v>25</v>
      </c>
      <c r="J10" s="38">
        <f>I10/B10</f>
        <v>0.19230769230769232</v>
      </c>
      <c r="K10" s="53">
        <v>10</v>
      </c>
      <c r="L10" s="39">
        <f t="shared" si="4"/>
        <v>7.6923076923076927E-2</v>
      </c>
      <c r="M10" s="51">
        <v>1</v>
      </c>
      <c r="N10" s="47">
        <f t="shared" si="5"/>
        <v>7.6923076923076927E-3</v>
      </c>
      <c r="O10" s="50">
        <v>0</v>
      </c>
      <c r="P10" s="46">
        <f t="shared" si="6"/>
        <v>0</v>
      </c>
    </row>
  </sheetData>
  <mergeCells count="1">
    <mergeCell ref="A1:N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НУРЫШЕВА БОТАГОЗ КАМБАРОВНА</cp:lastModifiedBy>
  <dcterms:created xsi:type="dcterms:W3CDTF">2020-01-16T12:58:36Z</dcterms:created>
  <dcterms:modified xsi:type="dcterms:W3CDTF">2021-07-29T06:38:16Z</dcterms:modified>
</cp:coreProperties>
</file>