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317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3" i="1"/>
  <c r="O3" i="1"/>
  <c r="N4" i="1" l="1"/>
  <c r="N5" i="1"/>
  <c r="N6" i="1"/>
  <c r="N7" i="1"/>
  <c r="N8" i="1"/>
  <c r="N9" i="1"/>
  <c r="N10" i="1"/>
  <c r="L4" i="1"/>
  <c r="L5" i="1"/>
  <c r="L6" i="1"/>
  <c r="L7" i="1"/>
  <c r="L8" i="1"/>
  <c r="L9" i="1"/>
  <c r="L10" i="1"/>
  <c r="J10" i="1"/>
  <c r="J4" i="1"/>
  <c r="J5" i="1"/>
  <c r="J6" i="1"/>
  <c r="J7" i="1"/>
  <c r="J8" i="1"/>
  <c r="J9" i="1"/>
  <c r="H4" i="1"/>
  <c r="H5" i="1"/>
  <c r="H6" i="1"/>
  <c r="H7" i="1"/>
  <c r="H8" i="1"/>
  <c r="H9" i="1"/>
  <c r="H10" i="1"/>
  <c r="F4" i="1"/>
  <c r="F5" i="1"/>
  <c r="F6" i="1"/>
  <c r="F7" i="1"/>
  <c r="F8" i="1"/>
  <c r="F9" i="1"/>
  <c r="F10" i="1"/>
  <c r="D4" i="1"/>
  <c r="D5" i="1"/>
  <c r="D6" i="1"/>
  <c r="D7" i="1"/>
  <c r="D8" i="1"/>
  <c r="D9" i="1"/>
  <c r="D10" i="1"/>
  <c r="M3" i="1"/>
  <c r="K3" i="1"/>
  <c r="I3" i="1"/>
  <c r="G3" i="1"/>
  <c r="E3" i="1"/>
  <c r="C3" i="1"/>
  <c r="B3" i="1"/>
  <c r="D3" i="1" l="1"/>
  <c r="N3" i="1"/>
  <c r="F3" i="1"/>
  <c r="H3" i="1"/>
  <c r="J3" i="1"/>
  <c r="L3" i="1"/>
</calcChain>
</file>

<file path=xl/sharedStrings.xml><?xml version="1.0" encoding="utf-8"?>
<sst xmlns="http://schemas.openxmlformats.org/spreadsheetml/2006/main" count="26" uniqueCount="20">
  <si>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</si>
  <si>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</si>
  <si>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</si>
  <si>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</si>
  <si>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</si>
  <si>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</si>
  <si>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</si>
  <si>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</si>
  <si>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Окончено от 6 до 12 месяцев</t>
  </si>
  <si>
    <t>Итоги</t>
  </si>
  <si>
    <t>Байконурский районный суд</t>
  </si>
  <si>
    <t>Есильский районный суд</t>
  </si>
  <si>
    <t>Сарыаркинский районный суд</t>
  </si>
  <si>
    <t>Специализированный межрайонный суд по делам несовершеннолетних города</t>
  </si>
  <si>
    <t>Специализированный межрайонный экономический суд</t>
  </si>
  <si>
    <t>Суд города Нур-Султана</t>
  </si>
  <si>
    <t xml:space="preserve">Алматинский районный суд </t>
  </si>
  <si>
    <t xml:space="preserve"> </t>
  </si>
  <si>
    <t>Данные районных и приравненных к ним судов города Нур-Султана о продолжительности рассмотрения гражданских дел за 3 месяца 2021 год</t>
  </si>
  <si>
    <t>Свыше 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</si>
</sst>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0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7" borderId="2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8" borderId="2" xfId="0" applyNumberFormat="1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3" fontId="1" fillId="8" borderId="2" xfId="0" applyNumberFormat="1" applyFont="1" applyFill="1" applyBorder="1" applyAlignment="1">
      <alignment horizontal="center"/>
    </xf>
    <xf numFmtId="10" fontId="1" fillId="8" borderId="2" xfId="0" applyNumberFormat="1" applyFont="1" applyFill="1" applyBorder="1" applyAlignment="1">
      <alignment horizontal="center"/>
    </xf>
    <xf numFmtId="3" fontId="0" fillId="8" borderId="2" xfId="0" applyNumberFormat="1" applyFont="1" applyFill="1" applyBorder="1" applyAlignment="1">
      <alignment horizontal="center"/>
    </xf>
    <xf numFmtId="10" fontId="0" fillId="8" borderId="2" xfId="0" applyNumberFormat="1" applyFont="1" applyFill="1" applyBorder="1" applyAlignment="1">
      <alignment horizontal="center"/>
    </xf>
    <xf numFmtId="164" fontId="0" fillId="8" borderId="2" xfId="0" applyNumberFormat="1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B1" workbookViewId="0">
      <selection activeCell="N4" sqref="N4:N10"/>
    </sheetView>
  </sheetViews>
  <sheetFormatPr defaultColWidth="8.85546875" defaultRowHeight="15" x14ac:dyDescent="0.25"/>
  <cols>
    <col min="1" max="1" width="41.42578125" style="20" customWidth="1"/>
    <col min="2" max="2" width="15.7109375" customWidth="1"/>
    <col min="3" max="4" width="15.7109375" style="21" customWidth="1"/>
    <col min="5" max="5" width="15.7109375" style="22" customWidth="1"/>
    <col min="6" max="6" width="15.7109375" style="21" customWidth="1"/>
    <col min="7" max="7" width="15.7109375" style="22" customWidth="1"/>
    <col min="8" max="8" width="15.7109375" style="21" customWidth="1"/>
    <col min="9" max="9" width="15.7109375" style="22" customWidth="1"/>
    <col min="10" max="10" width="15.7109375" style="21" customWidth="1"/>
    <col min="11" max="11" width="15.7109375" style="22" customWidth="1"/>
    <col min="12" max="12" width="15.7109375" style="21" customWidth="1"/>
    <col min="13" max="13" width="15.7109375" style="22" customWidth="1"/>
    <col min="14" max="14" width="15.7109375" style="21" customWidth="1"/>
    <col min="15" max="15" width="15.7109375" style="1" customWidth="1"/>
    <col min="16" max="16" width="14.42578125" customWidth="1"/>
  </cols>
  <sheetData>
    <row r="1" spans="1:16" ht="32.25" customHeight="1" x14ac:dyDescent="0.2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6" s="16" customFormat="1" ht="4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14" t="s">
        <v>8</v>
      </c>
      <c r="N2" s="15" t="s">
        <v>3</v>
      </c>
      <c r="O2" s="49" t="s">
        <v>19</v>
      </c>
      <c r="P2" s="50" t="s">
        <v>3</v>
      </c>
    </row>
    <row r="3" spans="1:16" s="18" customFormat="1" x14ac:dyDescent="0.25">
      <c r="A3" s="17" t="s">
        <v>9</v>
      </c>
      <c r="B3" s="23">
        <f>SUM(B4:B10)</f>
        <v>10240</v>
      </c>
      <c r="C3" s="24">
        <f>SUM(C4:C10)</f>
        <v>758</v>
      </c>
      <c r="D3" s="25">
        <f>C3/B3</f>
        <v>7.4023437499999997E-2</v>
      </c>
      <c r="E3" s="26">
        <f>SUM(E4:E10)</f>
        <v>2119</v>
      </c>
      <c r="F3" s="27">
        <f>E3/B3</f>
        <v>0.20693359375000001</v>
      </c>
      <c r="G3" s="28">
        <f>SUM(G4:G10)</f>
        <v>4521</v>
      </c>
      <c r="H3" s="29">
        <f>G3/B3</f>
        <v>0.44150390625000002</v>
      </c>
      <c r="I3" s="30">
        <f>SUM(I4:I10)</f>
        <v>2154</v>
      </c>
      <c r="J3" s="31">
        <f>I3/B3</f>
        <v>0.21035156250000001</v>
      </c>
      <c r="K3" s="32">
        <f>SUM(K4:K10)</f>
        <v>673</v>
      </c>
      <c r="L3" s="33">
        <f>K3/B3</f>
        <v>6.5722656249999997E-2</v>
      </c>
      <c r="M3" s="34">
        <f>SUM(M4:M10)</f>
        <v>14</v>
      </c>
      <c r="N3" s="47">
        <f>M3/B3</f>
        <v>1.3671874999999999E-3</v>
      </c>
      <c r="O3" s="51">
        <f>SUM(O4:O10)</f>
        <v>1</v>
      </c>
      <c r="P3" s="52">
        <f>O3/B3</f>
        <v>9.7656250000000005E-5</v>
      </c>
    </row>
    <row r="4" spans="1:16" x14ac:dyDescent="0.25">
      <c r="A4" s="19" t="s">
        <v>16</v>
      </c>
      <c r="B4" s="35">
        <v>2100</v>
      </c>
      <c r="C4" s="36">
        <v>268</v>
      </c>
      <c r="D4" s="42">
        <f t="shared" ref="D4:D10" si="0">C4/B4</f>
        <v>0.12761904761904763</v>
      </c>
      <c r="E4" s="37">
        <v>458</v>
      </c>
      <c r="F4" s="43">
        <f t="shared" ref="F4:F10" si="1">E4/B4</f>
        <v>0.21809523809523809</v>
      </c>
      <c r="G4" s="38">
        <v>718</v>
      </c>
      <c r="H4" s="44">
        <f t="shared" ref="H4:H10" si="2">G4/B4</f>
        <v>0.34190476190476188</v>
      </c>
      <c r="I4" s="39">
        <v>444</v>
      </c>
      <c r="J4" s="45">
        <f t="shared" ref="J4:J9" si="3">I4/B4</f>
        <v>0.21142857142857144</v>
      </c>
      <c r="K4" s="40">
        <v>208</v>
      </c>
      <c r="L4" s="46">
        <f t="shared" ref="L4:L10" si="4">K4/B4</f>
        <v>9.9047619047619051E-2</v>
      </c>
      <c r="M4" s="41">
        <v>3</v>
      </c>
      <c r="N4" s="56">
        <f t="shared" ref="N4:N10" si="5">M4/B4</f>
        <v>1.4285714285714286E-3</v>
      </c>
      <c r="O4" s="53">
        <v>1</v>
      </c>
      <c r="P4" s="54">
        <f t="shared" ref="P4:P10" si="6">O4/B4</f>
        <v>4.7619047619047619E-4</v>
      </c>
    </row>
    <row r="5" spans="1:16" x14ac:dyDescent="0.25">
      <c r="A5" s="19" t="s">
        <v>10</v>
      </c>
      <c r="B5" s="35">
        <v>1092</v>
      </c>
      <c r="C5" s="36">
        <v>97</v>
      </c>
      <c r="D5" s="42">
        <f t="shared" si="0"/>
        <v>8.8827838827838831E-2</v>
      </c>
      <c r="E5" s="37">
        <v>120</v>
      </c>
      <c r="F5" s="43">
        <f t="shared" si="1"/>
        <v>0.10989010989010989</v>
      </c>
      <c r="G5" s="38">
        <v>538</v>
      </c>
      <c r="H5" s="44">
        <f t="shared" si="2"/>
        <v>0.4926739926739927</v>
      </c>
      <c r="I5" s="39">
        <v>236</v>
      </c>
      <c r="J5" s="45">
        <f t="shared" si="3"/>
        <v>0.21611721611721613</v>
      </c>
      <c r="K5" s="40">
        <v>99</v>
      </c>
      <c r="L5" s="46">
        <f t="shared" si="4"/>
        <v>9.0659340659340656E-2</v>
      </c>
      <c r="M5" s="41">
        <v>2</v>
      </c>
      <c r="N5" s="56">
        <f t="shared" si="5"/>
        <v>1.8315018315018315E-3</v>
      </c>
      <c r="O5" s="53">
        <v>0</v>
      </c>
      <c r="P5" s="55">
        <f t="shared" si="6"/>
        <v>0</v>
      </c>
    </row>
    <row r="6" spans="1:16" x14ac:dyDescent="0.25">
      <c r="A6" s="19" t="s">
        <v>11</v>
      </c>
      <c r="B6" s="35">
        <v>1902</v>
      </c>
      <c r="C6" s="36">
        <v>169</v>
      </c>
      <c r="D6" s="42">
        <f t="shared" si="0"/>
        <v>8.8853838065194535E-2</v>
      </c>
      <c r="E6" s="37">
        <v>423</v>
      </c>
      <c r="F6" s="43">
        <f t="shared" si="1"/>
        <v>0.22239747634069401</v>
      </c>
      <c r="G6" s="38">
        <v>837</v>
      </c>
      <c r="H6" s="44">
        <f t="shared" si="2"/>
        <v>0.44006309148264983</v>
      </c>
      <c r="I6" s="39">
        <v>355</v>
      </c>
      <c r="J6" s="45">
        <f t="shared" si="3"/>
        <v>0.18664563617245006</v>
      </c>
      <c r="K6" s="40">
        <v>116</v>
      </c>
      <c r="L6" s="46">
        <f t="shared" si="4"/>
        <v>6.0988433228180865E-2</v>
      </c>
      <c r="M6" s="41">
        <v>2</v>
      </c>
      <c r="N6" s="56">
        <f t="shared" si="5"/>
        <v>1.0515247108307045E-3</v>
      </c>
      <c r="O6" s="53">
        <v>0</v>
      </c>
      <c r="P6" s="55">
        <f t="shared" si="6"/>
        <v>0</v>
      </c>
    </row>
    <row r="7" spans="1:16" x14ac:dyDescent="0.25">
      <c r="A7" s="19" t="s">
        <v>12</v>
      </c>
      <c r="B7" s="35">
        <v>1712</v>
      </c>
      <c r="C7" s="36">
        <v>218</v>
      </c>
      <c r="D7" s="42">
        <f t="shared" si="0"/>
        <v>0.12733644859813084</v>
      </c>
      <c r="E7" s="37">
        <v>428</v>
      </c>
      <c r="F7" s="43">
        <f t="shared" si="1"/>
        <v>0.25</v>
      </c>
      <c r="G7" s="38">
        <v>751</v>
      </c>
      <c r="H7" s="44">
        <f t="shared" si="2"/>
        <v>0.43866822429906543</v>
      </c>
      <c r="I7" s="39">
        <v>249</v>
      </c>
      <c r="J7" s="45">
        <f t="shared" si="3"/>
        <v>0.14544392523364486</v>
      </c>
      <c r="K7" s="40">
        <v>63</v>
      </c>
      <c r="L7" s="46">
        <f t="shared" si="4"/>
        <v>3.6799065420560745E-2</v>
      </c>
      <c r="M7" s="41">
        <v>3</v>
      </c>
      <c r="N7" s="56">
        <f t="shared" si="5"/>
        <v>1.7523364485981308E-3</v>
      </c>
      <c r="O7" s="53">
        <v>0</v>
      </c>
      <c r="P7" s="55">
        <f t="shared" si="6"/>
        <v>0</v>
      </c>
    </row>
    <row r="8" spans="1:16" ht="30" x14ac:dyDescent="0.25">
      <c r="A8" s="19" t="s">
        <v>13</v>
      </c>
      <c r="B8" s="35">
        <v>249</v>
      </c>
      <c r="C8" s="36">
        <v>0</v>
      </c>
      <c r="D8" s="42">
        <f t="shared" si="0"/>
        <v>0</v>
      </c>
      <c r="E8" s="37">
        <v>46</v>
      </c>
      <c r="F8" s="43">
        <f t="shared" si="1"/>
        <v>0.18473895582329317</v>
      </c>
      <c r="G8" s="38">
        <v>86</v>
      </c>
      <c r="H8" s="44">
        <f t="shared" si="2"/>
        <v>0.34538152610441769</v>
      </c>
      <c r="I8" s="39">
        <v>64</v>
      </c>
      <c r="J8" s="45">
        <f t="shared" si="3"/>
        <v>0.25702811244979917</v>
      </c>
      <c r="K8" s="40">
        <v>53</v>
      </c>
      <c r="L8" s="46">
        <f t="shared" si="4"/>
        <v>0.21285140562248997</v>
      </c>
      <c r="M8" s="41">
        <v>0</v>
      </c>
      <c r="N8" s="56">
        <f t="shared" si="5"/>
        <v>0</v>
      </c>
      <c r="O8" s="53">
        <v>0</v>
      </c>
      <c r="P8" s="55">
        <f t="shared" si="6"/>
        <v>0</v>
      </c>
    </row>
    <row r="9" spans="1:16" ht="30" x14ac:dyDescent="0.25">
      <c r="A9" s="19" t="s">
        <v>14</v>
      </c>
      <c r="B9" s="35">
        <v>3140</v>
      </c>
      <c r="C9" s="36">
        <v>3</v>
      </c>
      <c r="D9" s="42">
        <f t="shared" si="0"/>
        <v>9.5541401273885351E-4</v>
      </c>
      <c r="E9" s="37">
        <v>620</v>
      </c>
      <c r="F9" s="43">
        <f t="shared" si="1"/>
        <v>0.19745222929936307</v>
      </c>
      <c r="G9" s="38">
        <v>1583</v>
      </c>
      <c r="H9" s="44">
        <f t="shared" si="2"/>
        <v>0.50414012738853509</v>
      </c>
      <c r="I9" s="39">
        <v>802</v>
      </c>
      <c r="J9" s="45">
        <f t="shared" si="3"/>
        <v>0.2554140127388535</v>
      </c>
      <c r="K9" s="40">
        <v>128</v>
      </c>
      <c r="L9" s="46">
        <f t="shared" si="4"/>
        <v>4.0764331210191081E-2</v>
      </c>
      <c r="M9" s="41">
        <v>4</v>
      </c>
      <c r="N9" s="56">
        <f t="shared" si="5"/>
        <v>1.2738853503184713E-3</v>
      </c>
      <c r="O9" s="53">
        <v>0</v>
      </c>
      <c r="P9" s="55">
        <f t="shared" si="6"/>
        <v>0</v>
      </c>
    </row>
    <row r="10" spans="1:16" x14ac:dyDescent="0.25">
      <c r="A10" s="19" t="s">
        <v>15</v>
      </c>
      <c r="B10" s="35">
        <v>45</v>
      </c>
      <c r="C10" s="36">
        <v>3</v>
      </c>
      <c r="D10" s="42">
        <f t="shared" si="0"/>
        <v>6.6666666666666666E-2</v>
      </c>
      <c r="E10" s="37">
        <v>24</v>
      </c>
      <c r="F10" s="43">
        <f t="shared" si="1"/>
        <v>0.53333333333333333</v>
      </c>
      <c r="G10" s="38">
        <v>8</v>
      </c>
      <c r="H10" s="44">
        <f t="shared" si="2"/>
        <v>0.17777777777777778</v>
      </c>
      <c r="I10" s="39">
        <v>4</v>
      </c>
      <c r="J10" s="45">
        <f>I10/B10</f>
        <v>8.8888888888888892E-2</v>
      </c>
      <c r="K10" s="40">
        <v>6</v>
      </c>
      <c r="L10" s="46">
        <f t="shared" si="4"/>
        <v>0.13333333333333333</v>
      </c>
      <c r="M10" s="41">
        <v>0</v>
      </c>
      <c r="N10" s="56">
        <f t="shared" si="5"/>
        <v>0</v>
      </c>
      <c r="O10" s="53">
        <v>0</v>
      </c>
      <c r="P10" s="55">
        <f t="shared" si="6"/>
        <v>0</v>
      </c>
    </row>
    <row r="18" spans="4:4" x14ac:dyDescent="0.25">
      <c r="D18" s="21" t="s">
        <v>17</v>
      </c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ТУЙЕБАЕВА САБИНА БЕКМУРАТОВНА</cp:lastModifiedBy>
  <dcterms:created xsi:type="dcterms:W3CDTF">2020-01-16T12:58:36Z</dcterms:created>
  <dcterms:modified xsi:type="dcterms:W3CDTF">2021-04-29T09:52:15Z</dcterms:modified>
</cp:coreProperties>
</file>